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指标表" sheetId="1" r:id="rId1"/>
    <sheet name="基础数据表" sheetId="2" r:id="rId2"/>
  </sheets>
  <definedNames>
    <definedName name="_xlnm.Print_Titles" localSheetId="0">'指标表'!$1:$3</definedName>
  </definedNames>
  <calcPr fullCalcOnLoad="1"/>
</workbook>
</file>

<file path=xl/sharedStrings.xml><?xml version="1.0" encoding="utf-8"?>
<sst xmlns="http://schemas.openxmlformats.org/spreadsheetml/2006/main" count="82" uniqueCount="79">
  <si>
    <t>湘西自治州水利局2018年部门整体支出绩效评价指标表</t>
  </si>
  <si>
    <t>一级指标</t>
  </si>
  <si>
    <t>分值</t>
  </si>
  <si>
    <t>二级指标</t>
  </si>
  <si>
    <t>三级</t>
  </si>
  <si>
    <t>评价标准</t>
  </si>
  <si>
    <t>指标说明</t>
  </si>
  <si>
    <t>得分</t>
  </si>
  <si>
    <t>指标</t>
  </si>
  <si>
    <t>投入</t>
  </si>
  <si>
    <t>目标设定</t>
  </si>
  <si>
    <t>绩效目标合理性</t>
  </si>
  <si>
    <t>①符合国家法律法规、国民经济和社会发展总体规划；
②符合部门“三定”方案确定的职责；
③符合部门制定的中长期实施规划。以上情况每出现一例不符合要求的扣1分，扣完为止。</t>
  </si>
  <si>
    <t>部门所设立的整体绩效目标依据是否充分，是否符合客观实际，用以反映和考核部门整体绩效目标与部门履职、年度工作任务的相符性情况。</t>
  </si>
  <si>
    <t>绩效指标
明确性</t>
  </si>
  <si>
    <t>①将部门整体的绩效目标细化分解为具体的工作任务；②通过清晰、可衡量的指标值予以体现。 ③与部门年度的任务数或计划数相对应；④与本年度部门预算资金相匹配。以上情况每出现一例不符合要求的扣1分，扣完为止。</t>
  </si>
  <si>
    <t>部门依据整体绩效目标所设定的绩效指标是否清晰、细化、可衡量，用以反映和考核部门整体绩效目标的明细化情况。</t>
  </si>
  <si>
    <t>预算配置</t>
  </si>
  <si>
    <t>在职人员控制率</t>
  </si>
  <si>
    <t>以100%为标准。在职人员控制率≦100%，计3分；每超过一个百分点扣0.5分，扣完为止。</t>
  </si>
  <si>
    <t>在职人员控制率=（在职人员数/编制数）×100%，在职人员数：部门（单位）实际在职人数，以财政确定的部门决算编制口径为准。
编制数：机构编制部门核定批复的部门（单位）的人员编制数。</t>
  </si>
  <si>
    <t>“三公经费”变动率</t>
  </si>
  <si>
    <t>“三公经费”变动率≦0,计4分；“三公经费”＞0，每超过一个百分点扣0.4分，扣完为止。</t>
  </si>
  <si>
    <t>“三公经费”变动率=[（本年度“三公经费”预算数-上年度“三公经费”预算数）/上年度“三公经费”预算数]×100%</t>
  </si>
  <si>
    <t>过                                                                                                                                       程</t>
  </si>
  <si>
    <t>预算执行</t>
  </si>
  <si>
    <t>预算完成率</t>
  </si>
  <si>
    <t>100%计满分，每低于5%扣2分，扣完为止。</t>
  </si>
  <si>
    <t>预算完成率=（上年结转+年初预算+本年追加预算-年末结余/上年结转+年初预算+本年追加预算）×100%。</t>
  </si>
  <si>
    <t>预算控制率</t>
  </si>
  <si>
    <t>预算控制率=0-10%（含），计5分；11-30%（含），计4分；31-60%（含），计3分；61-100%（含），计2分；大于100%不得分</t>
  </si>
  <si>
    <t>预算控制率=（本年追加预算/年初预算）×100%。</t>
  </si>
  <si>
    <t>新建楼堂馆所面积控制率</t>
  </si>
  <si>
    <t>100%以下（含）计满分，每超出5%扣2分，扣完为止。没有楼梯馆所项目的部门按满分计算</t>
  </si>
  <si>
    <t>楼堂馆所面积控制率=实际建设面积/批准建设面积×100% 。
该指标以2017年完工的新建楼堂馆所为评价内容。</t>
  </si>
  <si>
    <t>新建楼堂馆所投资概算控制率</t>
  </si>
  <si>
    <t>100%以下（含）计满分，每超出5%扣2分，扣完为止。</t>
  </si>
  <si>
    <t>楼堂馆所投资预算控制率=实际投资金额/批准投资金额×100% 。该指标以2017年完工的新建楼堂馆所为评价内容。</t>
  </si>
  <si>
    <t>预算管理</t>
  </si>
  <si>
    <t>公用经费控制率</t>
  </si>
  <si>
    <t>100%以下（含）计满分，每超出1%扣1分，扣完为止。</t>
  </si>
  <si>
    <t>公用经费控制率=（实际支出公用经费总额/预算安排公用经费总额）×100%。公用经费支出是指部门基本支出中的一般商品和服务支出。</t>
  </si>
  <si>
    <t>“三公经费”控制率</t>
  </si>
  <si>
    <t>“三公经费”控制率=（“三公经费”实际支出数/“三公经费”预算安排数）×100%。</t>
  </si>
  <si>
    <t>政府采购执行率</t>
  </si>
  <si>
    <t>100%计满分，每超过（降低）5%扣2分。扣完为止。</t>
  </si>
  <si>
    <t>政府采购执行率=（实际政府采购金额/政府采购预算数）×100%</t>
  </si>
  <si>
    <t>管理制度健全性</t>
  </si>
  <si>
    <t>①有内部财务管理制度、会计核算制度等管理制度，2分；
②有本部门厉行节约制度,2分；
③相关管理制度合法、合规、完整，2分；④相关管理制度得到有效执行，2分。</t>
  </si>
  <si>
    <t>部门为加强预算管理、规范财务行为而制定的管理制度是否健全完整，用以反映和考核部门预算管理制度对完成主要职责或促进事业发展的保障情况。</t>
  </si>
  <si>
    <t>资金使用合规性</t>
  </si>
  <si>
    <t>①支出符合国家财经法规和财务管理制度规定以及有关专项资金管理办法的规定；②资金拨付有完整的审批程序和手续；③项目支出按规定经过评估论证；④支出符合部门预算批复的用途；⑤资金使用无截留、挤占、挪用、虚列支出等情况。
以上情况每出现一例不符合要求的扣1分，扣完为止。</t>
  </si>
  <si>
    <t>部门使用预算资金是否符合相关的预算财务管理制度的规定，用以反映和考核部门预算资金的规范运行情况。</t>
  </si>
  <si>
    <t>预决算信息公开性</t>
  </si>
  <si>
    <t xml:space="preserve">①按规定内容公开预决算信息，1分；②按规定时限公开预决算信息，1分；③基础数据信息和会计信息资料真实，1分；④基础数据信息和会计信息资料完整，1分；⑤基础数据信息和汇集信息资料准确，1分。  </t>
  </si>
  <si>
    <t>预决算信息是指与部门预算、执行、决算、监督、绩效等管理相关的信息。</t>
  </si>
  <si>
    <t>产出及效率</t>
  </si>
  <si>
    <t>职责履行</t>
  </si>
  <si>
    <t>重点工作实际完成率</t>
  </si>
  <si>
    <t>根据绩效办2017年对各部门为民办实事和部门重点工程与重点工作考核评分。一类单位得8分，二类单位得7分，三类单位得4分</t>
  </si>
  <si>
    <t>重点工作的完成情况</t>
  </si>
  <si>
    <t>履职效益</t>
  </si>
  <si>
    <t>经济效益</t>
  </si>
  <si>
    <t>①完成45座重点小（2）型、60座一般小（2）型病险水库除险加固任务,完成计2分，不完成0分；
②实施好农村饮水安全工程建设，解决18万以上农村居民饮水安全问题,完成计1分，不完成0分；③实施好17处农村水电增效扩容工程，完成计1分，不完成0分；④确保“不垮一库一坝，不因工作失误造成群死群伤，不因干旱饮水问题发生群体性事件”，无事件无伤亡计2分，否则不得分。</t>
  </si>
  <si>
    <t>行政效能</t>
  </si>
  <si>
    <t>促进部门改进文风会风，加强经费及资产管理，推动网上办事，提高行政效率，降低行政成本效果较好的计6分；一般3分；无效果或者效果不明显0分。</t>
  </si>
  <si>
    <t>根据部门自评材料评定。</t>
  </si>
  <si>
    <t>社会公众或服务对象满意度</t>
  </si>
  <si>
    <t>90%（含）以上计6分；</t>
  </si>
  <si>
    <t>社会公众或服务对象是指部门（单位）履行职责而影响到的部门、群体或个人，一般采取社会调查的方式。</t>
  </si>
  <si>
    <t>80%（含）-90%，计4分；</t>
  </si>
  <si>
    <t>70%（含）-80%，计2分；</t>
  </si>
  <si>
    <t>低于70%计0分。</t>
  </si>
  <si>
    <t>合计：</t>
  </si>
  <si>
    <t>问卷序号</t>
  </si>
  <si>
    <t>A</t>
  </si>
  <si>
    <t>B</t>
  </si>
  <si>
    <t>C</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</si>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</sst>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name val="宋体"/>
      <family val="0"/>
    </font>
    <font>
      <sz val="12"/>
      <color indexed="10"/>
      <name val="宋体"/>
      <family val="0"/>
    </font>
    <font>
      <b/>
      <sz val="12"/>
      <name val="宋体"/>
      <family val="0"/>
    </font>
    <font>
      <sz val="18"/>
      <name val="方正小标宋_GBK"/>
      <family val="0"/>
    </font>
    <font>
      <sz val="10"/>
      <name val="宋体"/>
      <family val="0"/>
    </font>
    <font>
      <sz val="9"/>
      <name val="宋体"/>
      <family val="0"/>
    </font>
    <font>
      <sz val="11"/>
      <color indexed="20"/>
      <name val="宋体"/>
      <family val="0"/>
    </font>
    <font>
      <sz val="11"/>
      <color indexed="8"/>
      <name val="宋体"/>
      <family val="0"/>
    </font>
    <font>
      <sz val="11"/>
      <color indexed="52"/>
      <name val="宋体"/>
      <family val="0"/>
    </font>
    <font>
      <b/>
      <sz val="11"/>
      <color indexed="56"/>
      <name val="宋体"/>
      <family val="0"/>
    </font>
    <font>
      <sz val="11"/>
      <color indexed="62"/>
      <name val="宋体"/>
      <family val="0"/>
    </font>
    <font>
      <sz val="11"/>
      <color indexed="9"/>
      <name val="宋体"/>
      <family val="0"/>
    </font>
    <font>
      <sz val="11"/>
      <color indexed="10"/>
      <name val="宋体"/>
      <family val="0"/>
    </font>
    <font>
      <u val="single"/>
      <sz val="11"/>
      <color indexed="12"/>
      <name val="宋体"/>
      <family val="0"/>
    </font>
    <font>
      <u val="single"/>
      <sz val="11"/>
      <color indexed="20"/>
      <name val="宋体"/>
      <family val="0"/>
    </font>
    <font>
      <i/>
      <sz val="11"/>
      <color indexed="23"/>
      <name val="宋体"/>
      <family val="0"/>
    </font>
    <font>
      <b/>
      <sz val="11"/>
      <color indexed="52"/>
      <name val="宋体"/>
      <family val="0"/>
    </font>
    <font>
      <b/>
      <sz val="18"/>
      <color indexed="56"/>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60"/>
      <name val="宋体"/>
      <family val="0"/>
    </font>
    <font>
      <b/>
      <sz val="11"/>
      <color indexed="8"/>
      <name val="宋体"/>
      <family val="0"/>
    </font>
    <font>
      <sz val="11"/>
      <color indexed="17"/>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color indexed="8"/>
      </bottom>
    </border>
    <border>
      <left>
        <color indexed="63"/>
      </left>
      <right style="thin"/>
      <top style="thin"/>
      <bottom style="thin"/>
    </border>
    <border>
      <left style="thin"/>
      <right style="thin"/>
      <top style="thin">
        <color indexed="8"/>
      </top>
      <bottom>
        <color indexed="63"/>
      </bottom>
    </border>
    <border>
      <left/>
      <right style="thin"/>
      <top style="thin"/>
      <bottom>
        <color indexed="63"/>
      </bottom>
    </border>
    <border>
      <left/>
      <right style="thin"/>
      <top>
        <color indexed="63"/>
      </top>
      <bottom>
        <color indexed="63"/>
      </bottom>
    </border>
    <border>
      <left/>
      <right style="thin"/>
      <top>
        <color indexed="63"/>
      </top>
      <bottom style="thin"/>
    </border>
    <border>
      <left style="thin">
        <color indexed="8"/>
      </left>
      <right style="thin"/>
      <top style="thin"/>
      <bottom>
        <color indexed="63"/>
      </bottom>
    </border>
    <border>
      <left style="thin">
        <color indexed="8"/>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0"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17"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12" fillId="12" borderId="0" applyNumberFormat="0" applyBorder="0" applyAlignment="0" applyProtection="0"/>
    <xf numFmtId="0" fontId="9"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3" fillId="13" borderId="0" applyNumberFormat="0" applyBorder="0" applyAlignment="0" applyProtection="0"/>
    <xf numFmtId="0" fontId="8" fillId="14" borderId="0" applyNumberFormat="0" applyBorder="0" applyAlignment="0" applyProtection="0"/>
    <xf numFmtId="0" fontId="12"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2" fillId="20" borderId="0" applyNumberFormat="0" applyBorder="0" applyAlignment="0" applyProtection="0"/>
    <xf numFmtId="0" fontId="8"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8" fillId="22" borderId="0" applyNumberFormat="0" applyBorder="0" applyAlignment="0" applyProtection="0"/>
    <xf numFmtId="0" fontId="12" fillId="23" borderId="0" applyNumberFormat="0" applyBorder="0" applyAlignment="0" applyProtection="0"/>
  </cellStyleXfs>
  <cellXfs count="85">
    <xf numFmtId="0" fontId="0" fillId="0" borderId="0" xfId="0" applyAlignment="1">
      <alignment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176" fontId="0" fillId="0" borderId="0" xfId="0" applyNumberFormat="1" applyAlignment="1">
      <alignment vertical="center"/>
    </xf>
    <xf numFmtId="0" fontId="0" fillId="0" borderId="0" xfId="0" applyFill="1" applyBorder="1" applyAlignment="1">
      <alignment horizontal="center" vertical="center"/>
    </xf>
    <xf numFmtId="0" fontId="0" fillId="0" borderId="0" xfId="0" applyFont="1" applyAlignment="1">
      <alignment vertical="center"/>
    </xf>
    <xf numFmtId="0" fontId="4"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vertical="center" wrapText="1"/>
    </xf>
    <xf numFmtId="0" fontId="5" fillId="0" borderId="16" xfId="0" applyFont="1" applyBorder="1" applyAlignment="1">
      <alignment vertical="center" wrapText="1"/>
    </xf>
    <xf numFmtId="0" fontId="5" fillId="0" borderId="10" xfId="0" applyNumberFormat="1" applyFont="1" applyBorder="1" applyAlignment="1">
      <alignment horizontal="left" vertical="center" wrapText="1"/>
    </xf>
    <xf numFmtId="0" fontId="5" fillId="0" borderId="0" xfId="0" applyFont="1" applyAlignment="1">
      <alignment horizontal="justify" vertical="center"/>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0" fontId="5" fillId="0" borderId="10" xfId="0" applyNumberFormat="1" applyFont="1" applyBorder="1" applyAlignment="1">
      <alignment horizontal="left" vertical="center" wrapText="1"/>
    </xf>
    <xf numFmtId="0" fontId="5" fillId="0" borderId="14" xfId="0" applyFont="1" applyBorder="1" applyAlignment="1">
      <alignment horizontal="left"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5" xfId="0" applyFont="1" applyBorder="1" applyAlignment="1">
      <alignment horizontal="left"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2" xfId="0" applyNumberFormat="1" applyFont="1" applyBorder="1" applyAlignment="1">
      <alignment vertical="center" wrapText="1"/>
    </xf>
    <xf numFmtId="0" fontId="6" fillId="0" borderId="12" xfId="0" applyNumberFormat="1" applyFont="1" applyBorder="1" applyAlignment="1">
      <alignment horizontal="justify" vertical="center"/>
    </xf>
    <xf numFmtId="0" fontId="5" fillId="0" borderId="16" xfId="0" applyFont="1" applyBorder="1" applyAlignment="1">
      <alignment horizontal="left" vertical="center" wrapText="1"/>
    </xf>
    <xf numFmtId="0" fontId="5" fillId="0" borderId="16" xfId="0" applyNumberFormat="1" applyFont="1" applyBorder="1" applyAlignment="1">
      <alignment vertical="center" wrapText="1"/>
    </xf>
    <xf numFmtId="0" fontId="6" fillId="0" borderId="16" xfId="0" applyNumberFormat="1" applyFont="1" applyBorder="1" applyAlignment="1">
      <alignment horizontal="justify" vertical="center"/>
    </xf>
    <xf numFmtId="0" fontId="5" fillId="0" borderId="14" xfId="0" applyNumberFormat="1" applyFont="1" applyBorder="1" applyAlignment="1">
      <alignment vertical="center" wrapText="1"/>
    </xf>
    <xf numFmtId="0" fontId="6" fillId="0" borderId="14" xfId="0" applyNumberFormat="1" applyFont="1" applyBorder="1" applyAlignment="1">
      <alignment horizontal="justify" vertical="center"/>
    </xf>
    <xf numFmtId="0" fontId="5" fillId="0" borderId="12" xfId="0" applyNumberFormat="1" applyFont="1" applyBorder="1" applyAlignment="1">
      <alignment vertical="center" wrapText="1"/>
    </xf>
    <xf numFmtId="0" fontId="5" fillId="0" borderId="13" xfId="0" applyNumberFormat="1" applyFont="1" applyBorder="1" applyAlignment="1">
      <alignment vertical="center" wrapText="1"/>
    </xf>
    <xf numFmtId="0" fontId="5" fillId="0" borderId="14" xfId="0" applyNumberFormat="1" applyFont="1" applyBorder="1" applyAlignment="1">
      <alignment vertical="center" wrapText="1"/>
    </xf>
    <xf numFmtId="0" fontId="5" fillId="0" borderId="15" xfId="0" applyNumberFormat="1" applyFont="1" applyBorder="1" applyAlignment="1">
      <alignment vertical="center" wrapText="1"/>
    </xf>
    <xf numFmtId="0" fontId="5" fillId="0" borderId="15" xfId="0" applyNumberFormat="1" applyFont="1" applyBorder="1" applyAlignment="1">
      <alignment horizontal="left" vertical="center" wrapText="1"/>
    </xf>
    <xf numFmtId="0" fontId="5" fillId="0" borderId="20" xfId="0" applyFont="1" applyBorder="1" applyAlignment="1">
      <alignment horizontal="center" vertical="center" textRotation="255" wrapText="1"/>
    </xf>
    <xf numFmtId="0" fontId="5" fillId="0" borderId="12"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16" xfId="0" applyFont="1" applyBorder="1" applyAlignment="1">
      <alignment horizontal="center" vertical="center" textRotation="255" wrapText="1"/>
    </xf>
    <xf numFmtId="0" fontId="5" fillId="0" borderId="14" xfId="0" applyNumberFormat="1" applyFont="1" applyFill="1" applyBorder="1" applyAlignment="1">
      <alignment horizontal="left" vertical="center" wrapText="1"/>
    </xf>
    <xf numFmtId="0" fontId="5" fillId="0" borderId="15" xfId="0" applyNumberFormat="1" applyFont="1" applyFill="1" applyBorder="1" applyAlignment="1">
      <alignment horizontal="left" vertical="center" wrapText="1"/>
    </xf>
    <xf numFmtId="0" fontId="6" fillId="0" borderId="13"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19"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0" xfId="0" applyFont="1" applyBorder="1" applyAlignment="1">
      <alignment horizontal="center" vertical="center" wrapText="1"/>
    </xf>
    <xf numFmtId="0" fontId="0" fillId="0" borderId="10" xfId="0" applyNumberFormat="1" applyBorder="1" applyAlignment="1">
      <alignment horizontal="center" vertical="center"/>
    </xf>
    <xf numFmtId="0" fontId="0" fillId="0" borderId="10" xfId="0" applyNumberFormat="1" applyBorder="1" applyAlignment="1">
      <alignment vertical="center"/>
    </xf>
    <xf numFmtId="0" fontId="5" fillId="0" borderId="10" xfId="0" applyNumberFormat="1"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5"/>
  <sheetViews>
    <sheetView tabSelected="1" zoomScaleSheetLayoutView="100" workbookViewId="0" topLeftCell="A1">
      <selection activeCell="H4" sqref="H4"/>
    </sheetView>
  </sheetViews>
  <sheetFormatPr defaultColWidth="9.00390625" defaultRowHeight="14.25"/>
  <cols>
    <col min="1" max="1" width="5.25390625" style="0" customWidth="1"/>
    <col min="2" max="2" width="3.25390625" style="0" customWidth="1"/>
    <col min="3" max="3" width="8.125" style="0" customWidth="1"/>
    <col min="4" max="4" width="7.625" style="0" customWidth="1"/>
    <col min="5" max="5" width="15.00390625" style="0" customWidth="1"/>
    <col min="6" max="6" width="4.50390625" style="0" customWidth="1"/>
    <col min="7" max="7" width="35.25390625" style="0" customWidth="1"/>
    <col min="8" max="8" width="52.375" style="0" customWidth="1"/>
    <col min="9" max="9" width="6.00390625" style="0" customWidth="1"/>
  </cols>
  <sheetData>
    <row r="1" spans="1:9" ht="22.5">
      <c r="A1" s="7" t="s">
        <v>0</v>
      </c>
      <c r="B1" s="7"/>
      <c r="C1" s="7"/>
      <c r="D1" s="7"/>
      <c r="E1" s="7"/>
      <c r="F1" s="7"/>
      <c r="G1" s="7"/>
      <c r="H1" s="7"/>
      <c r="I1" s="7"/>
    </row>
    <row r="2" spans="1:9" ht="14.25">
      <c r="A2" s="8" t="s">
        <v>1</v>
      </c>
      <c r="B2" s="8" t="s">
        <v>2</v>
      </c>
      <c r="C2" s="8" t="s">
        <v>3</v>
      </c>
      <c r="D2" s="8" t="s">
        <v>2</v>
      </c>
      <c r="E2" s="9" t="s">
        <v>4</v>
      </c>
      <c r="F2" s="8" t="s">
        <v>2</v>
      </c>
      <c r="G2" s="8" t="s">
        <v>5</v>
      </c>
      <c r="H2" s="8" t="s">
        <v>6</v>
      </c>
      <c r="I2" s="70" t="s">
        <v>7</v>
      </c>
    </row>
    <row r="3" spans="1:9" ht="14.25">
      <c r="A3" s="10"/>
      <c r="B3" s="10"/>
      <c r="C3" s="10"/>
      <c r="D3" s="10"/>
      <c r="E3" s="11" t="s">
        <v>8</v>
      </c>
      <c r="F3" s="10"/>
      <c r="G3" s="10"/>
      <c r="H3" s="10"/>
      <c r="I3" s="70"/>
    </row>
    <row r="4" spans="1:9" ht="60">
      <c r="A4" s="12" t="s">
        <v>9</v>
      </c>
      <c r="B4" s="12">
        <v>13</v>
      </c>
      <c r="C4" s="12" t="s">
        <v>10</v>
      </c>
      <c r="D4" s="12">
        <v>6</v>
      </c>
      <c r="E4" s="13" t="s">
        <v>11</v>
      </c>
      <c r="F4" s="12">
        <v>3</v>
      </c>
      <c r="G4" s="14" t="s">
        <v>12</v>
      </c>
      <c r="H4" s="15" t="s">
        <v>13</v>
      </c>
      <c r="I4" s="70">
        <v>3</v>
      </c>
    </row>
    <row r="5" spans="1:9" ht="72.75" customHeight="1">
      <c r="A5" s="12"/>
      <c r="B5" s="12"/>
      <c r="C5" s="12"/>
      <c r="D5" s="12"/>
      <c r="E5" s="13" t="s">
        <v>14</v>
      </c>
      <c r="F5" s="12">
        <v>3</v>
      </c>
      <c r="G5" s="16" t="s">
        <v>15</v>
      </c>
      <c r="H5" s="15" t="s">
        <v>16</v>
      </c>
      <c r="I5" s="70">
        <v>3</v>
      </c>
    </row>
    <row r="6" spans="1:9" ht="37.5" customHeight="1">
      <c r="A6" s="12"/>
      <c r="B6" s="12"/>
      <c r="C6" s="17" t="s">
        <v>17</v>
      </c>
      <c r="D6" s="17">
        <v>7</v>
      </c>
      <c r="E6" s="18" t="s">
        <v>18</v>
      </c>
      <c r="F6" s="8">
        <v>3</v>
      </c>
      <c r="G6" s="18" t="s">
        <v>19</v>
      </c>
      <c r="H6" s="19" t="s">
        <v>20</v>
      </c>
      <c r="I6" s="71">
        <v>3</v>
      </c>
    </row>
    <row r="7" spans="1:9" ht="21.75" customHeight="1">
      <c r="A7" s="12"/>
      <c r="B7" s="12"/>
      <c r="C7" s="12"/>
      <c r="D7" s="12"/>
      <c r="E7" s="20"/>
      <c r="F7" s="10"/>
      <c r="G7" s="20"/>
      <c r="H7" s="19"/>
      <c r="I7" s="71"/>
    </row>
    <row r="8" spans="1:9" ht="39.75" customHeight="1">
      <c r="A8" s="21"/>
      <c r="B8" s="22"/>
      <c r="C8" s="21"/>
      <c r="D8" s="22"/>
      <c r="E8" s="23" t="s">
        <v>21</v>
      </c>
      <c r="F8" s="11">
        <v>4</v>
      </c>
      <c r="G8" s="24" t="s">
        <v>22</v>
      </c>
      <c r="H8" s="15" t="s">
        <v>23</v>
      </c>
      <c r="I8" s="71">
        <v>4</v>
      </c>
    </row>
    <row r="9" spans="1:9" ht="31.5" customHeight="1">
      <c r="A9" s="17" t="s">
        <v>24</v>
      </c>
      <c r="B9" s="25">
        <v>61</v>
      </c>
      <c r="C9" s="8" t="s">
        <v>25</v>
      </c>
      <c r="D9" s="26">
        <v>20</v>
      </c>
      <c r="E9" s="23" t="s">
        <v>26</v>
      </c>
      <c r="F9" s="11">
        <v>5</v>
      </c>
      <c r="G9" s="23" t="s">
        <v>27</v>
      </c>
      <c r="H9" s="15" t="s">
        <v>28</v>
      </c>
      <c r="I9" s="71">
        <v>0</v>
      </c>
    </row>
    <row r="10" spans="1:9" s="6" customFormat="1" ht="42" customHeight="1">
      <c r="A10" s="12"/>
      <c r="B10" s="12"/>
      <c r="C10" s="27"/>
      <c r="D10" s="27"/>
      <c r="E10" s="28" t="s">
        <v>29</v>
      </c>
      <c r="F10" s="29">
        <v>5</v>
      </c>
      <c r="G10" s="28" t="s">
        <v>30</v>
      </c>
      <c r="H10" s="28" t="s">
        <v>31</v>
      </c>
      <c r="I10" s="71">
        <v>3</v>
      </c>
    </row>
    <row r="11" spans="1:9" ht="22.5" customHeight="1">
      <c r="A11" s="12"/>
      <c r="B11" s="12"/>
      <c r="C11" s="27"/>
      <c r="D11" s="27"/>
      <c r="E11" s="18" t="s">
        <v>32</v>
      </c>
      <c r="F11" s="8">
        <v>5</v>
      </c>
      <c r="G11" s="18" t="s">
        <v>33</v>
      </c>
      <c r="H11" s="30" t="s">
        <v>34</v>
      </c>
      <c r="I11" s="71">
        <v>5</v>
      </c>
    </row>
    <row r="12" spans="1:9" ht="22.5" customHeight="1">
      <c r="A12" s="12"/>
      <c r="B12" s="12"/>
      <c r="C12" s="27"/>
      <c r="D12" s="27"/>
      <c r="E12" s="20"/>
      <c r="F12" s="10"/>
      <c r="G12" s="20"/>
      <c r="H12" s="31"/>
      <c r="I12" s="71"/>
    </row>
    <row r="13" spans="1:9" ht="22.5" customHeight="1">
      <c r="A13" s="12"/>
      <c r="B13" s="12"/>
      <c r="C13" s="27"/>
      <c r="D13" s="27"/>
      <c r="E13" s="18" t="s">
        <v>35</v>
      </c>
      <c r="F13" s="8">
        <v>5</v>
      </c>
      <c r="G13" s="18" t="s">
        <v>36</v>
      </c>
      <c r="H13" s="30" t="s">
        <v>37</v>
      </c>
      <c r="I13" s="72">
        <v>5</v>
      </c>
    </row>
    <row r="14" spans="1:9" ht="22.5" customHeight="1">
      <c r="A14" s="12"/>
      <c r="B14" s="12"/>
      <c r="C14" s="32"/>
      <c r="D14" s="27"/>
      <c r="E14" s="20"/>
      <c r="F14" s="10"/>
      <c r="G14" s="20"/>
      <c r="H14" s="31"/>
      <c r="I14" s="73"/>
    </row>
    <row r="15" spans="1:9" ht="26.25" customHeight="1">
      <c r="A15" s="12"/>
      <c r="B15" s="12"/>
      <c r="C15" s="25" t="s">
        <v>38</v>
      </c>
      <c r="D15" s="17">
        <v>41</v>
      </c>
      <c r="E15" s="18" t="s">
        <v>39</v>
      </c>
      <c r="F15" s="8">
        <v>8</v>
      </c>
      <c r="G15" s="18" t="s">
        <v>40</v>
      </c>
      <c r="H15" s="33" t="s">
        <v>41</v>
      </c>
      <c r="I15" s="72">
        <v>8</v>
      </c>
    </row>
    <row r="16" spans="1:9" ht="19.5" customHeight="1">
      <c r="A16" s="12"/>
      <c r="B16" s="12"/>
      <c r="C16" s="12"/>
      <c r="D16" s="12"/>
      <c r="E16" s="20"/>
      <c r="F16" s="10"/>
      <c r="G16" s="20"/>
      <c r="H16" s="34"/>
      <c r="I16" s="73"/>
    </row>
    <row r="17" spans="1:9" ht="30.75" customHeight="1">
      <c r="A17" s="12"/>
      <c r="B17" s="12"/>
      <c r="C17" s="12"/>
      <c r="D17" s="12"/>
      <c r="E17" s="23" t="s">
        <v>42</v>
      </c>
      <c r="F17" s="11">
        <v>8</v>
      </c>
      <c r="G17" s="23" t="s">
        <v>40</v>
      </c>
      <c r="H17" s="23" t="s">
        <v>43</v>
      </c>
      <c r="I17" s="74">
        <v>8</v>
      </c>
    </row>
    <row r="18" spans="1:9" ht="24" customHeight="1">
      <c r="A18" s="12"/>
      <c r="B18" s="12"/>
      <c r="C18" s="12"/>
      <c r="D18" s="12"/>
      <c r="E18" s="35" t="s">
        <v>44</v>
      </c>
      <c r="F18" s="36">
        <v>6</v>
      </c>
      <c r="G18" s="35" t="s">
        <v>45</v>
      </c>
      <c r="H18" s="35" t="s">
        <v>46</v>
      </c>
      <c r="I18" s="72">
        <v>6</v>
      </c>
    </row>
    <row r="19" spans="1:9" ht="21.75" customHeight="1">
      <c r="A19" s="12"/>
      <c r="B19" s="12"/>
      <c r="C19" s="12"/>
      <c r="D19" s="12"/>
      <c r="E19" s="37"/>
      <c r="F19" s="38"/>
      <c r="G19" s="37"/>
      <c r="H19" s="37"/>
      <c r="I19" s="73"/>
    </row>
    <row r="20" spans="1:9" ht="18.75" customHeight="1">
      <c r="A20" s="12"/>
      <c r="B20" s="12"/>
      <c r="C20" s="12"/>
      <c r="D20" s="12"/>
      <c r="E20" s="18" t="s">
        <v>47</v>
      </c>
      <c r="F20" s="8">
        <v>8</v>
      </c>
      <c r="G20" s="39" t="s">
        <v>48</v>
      </c>
      <c r="H20" s="40" t="s">
        <v>49</v>
      </c>
      <c r="I20" s="75">
        <v>8</v>
      </c>
    </row>
    <row r="21" spans="1:9" ht="16.5" customHeight="1">
      <c r="A21" s="12"/>
      <c r="B21" s="12"/>
      <c r="C21" s="12"/>
      <c r="D21" s="12"/>
      <c r="E21" s="41"/>
      <c r="F21" s="27"/>
      <c r="G21" s="42"/>
      <c r="H21" s="43"/>
      <c r="I21" s="76"/>
    </row>
    <row r="22" spans="1:9" ht="36.75" customHeight="1">
      <c r="A22" s="12"/>
      <c r="B22" s="12"/>
      <c r="C22" s="12"/>
      <c r="D22" s="12"/>
      <c r="E22" s="20"/>
      <c r="F22" s="10"/>
      <c r="G22" s="44"/>
      <c r="H22" s="45"/>
      <c r="I22" s="77"/>
    </row>
    <row r="23" spans="1:9" ht="41.25" customHeight="1">
      <c r="A23" s="12"/>
      <c r="B23" s="12"/>
      <c r="C23" s="12"/>
      <c r="D23" s="12"/>
      <c r="E23" s="18" t="s">
        <v>50</v>
      </c>
      <c r="F23" s="8">
        <v>6</v>
      </c>
      <c r="G23" s="46" t="s">
        <v>51</v>
      </c>
      <c r="H23" s="47" t="s">
        <v>52</v>
      </c>
      <c r="I23" s="78">
        <v>6</v>
      </c>
    </row>
    <row r="24" spans="1:9" ht="31.5" customHeight="1">
      <c r="A24" s="12"/>
      <c r="B24" s="12"/>
      <c r="C24" s="12"/>
      <c r="D24" s="12"/>
      <c r="E24" s="20"/>
      <c r="F24" s="10"/>
      <c r="G24" s="48"/>
      <c r="H24" s="49"/>
      <c r="I24" s="79"/>
    </row>
    <row r="25" spans="1:9" ht="66.75" customHeight="1">
      <c r="A25" s="22"/>
      <c r="B25" s="22"/>
      <c r="C25" s="21"/>
      <c r="D25" s="21"/>
      <c r="E25" s="23" t="s">
        <v>53</v>
      </c>
      <c r="F25" s="11">
        <v>5</v>
      </c>
      <c r="G25" s="50" t="s">
        <v>54</v>
      </c>
      <c r="H25" s="15" t="s">
        <v>55</v>
      </c>
      <c r="I25" s="80">
        <v>5</v>
      </c>
    </row>
    <row r="26" spans="1:9" ht="39" customHeight="1">
      <c r="A26" s="51" t="s">
        <v>56</v>
      </c>
      <c r="B26" s="26">
        <v>26</v>
      </c>
      <c r="C26" s="8" t="s">
        <v>57</v>
      </c>
      <c r="D26" s="27">
        <v>8</v>
      </c>
      <c r="E26" s="35" t="s">
        <v>58</v>
      </c>
      <c r="F26" s="36">
        <v>8</v>
      </c>
      <c r="G26" s="52" t="s">
        <v>59</v>
      </c>
      <c r="H26" s="53" t="s">
        <v>60</v>
      </c>
      <c r="I26" s="78">
        <v>6</v>
      </c>
    </row>
    <row r="27" spans="1:9" ht="9.75" customHeight="1">
      <c r="A27" s="54"/>
      <c r="B27" s="27"/>
      <c r="C27" s="10"/>
      <c r="D27" s="10"/>
      <c r="E27" s="37"/>
      <c r="F27" s="38"/>
      <c r="G27" s="55"/>
      <c r="H27" s="56"/>
      <c r="I27" s="79"/>
    </row>
    <row r="28" spans="1:9" ht="39" customHeight="1">
      <c r="A28" s="54"/>
      <c r="B28" s="27"/>
      <c r="C28" s="8" t="s">
        <v>61</v>
      </c>
      <c r="D28" s="8">
        <v>6</v>
      </c>
      <c r="E28" s="57" t="s">
        <v>62</v>
      </c>
      <c r="F28" s="58">
        <v>6</v>
      </c>
      <c r="G28" s="59" t="s">
        <v>63</v>
      </c>
      <c r="H28" s="59"/>
      <c r="I28" s="81">
        <v>6</v>
      </c>
    </row>
    <row r="29" spans="1:9" ht="29.25" customHeight="1">
      <c r="A29" s="54"/>
      <c r="B29" s="27"/>
      <c r="C29" s="27"/>
      <c r="D29" s="32"/>
      <c r="E29" s="60"/>
      <c r="F29" s="61"/>
      <c r="G29" s="59"/>
      <c r="H29" s="59"/>
      <c r="I29" s="82"/>
    </row>
    <row r="30" spans="1:9" ht="53.25" customHeight="1">
      <c r="A30" s="54"/>
      <c r="B30" s="27"/>
      <c r="C30" s="27"/>
      <c r="D30" s="26">
        <v>12</v>
      </c>
      <c r="E30" s="23" t="s">
        <v>64</v>
      </c>
      <c r="F30" s="62">
        <v>6</v>
      </c>
      <c r="G30" s="63" t="s">
        <v>65</v>
      </c>
      <c r="H30" s="63" t="s">
        <v>66</v>
      </c>
      <c r="I30" s="83">
        <v>6</v>
      </c>
    </row>
    <row r="31" spans="1:9" ht="18.75" customHeight="1">
      <c r="A31" s="54"/>
      <c r="B31" s="27"/>
      <c r="C31" s="27"/>
      <c r="D31" s="27"/>
      <c r="E31" s="18" t="s">
        <v>67</v>
      </c>
      <c r="F31" s="8">
        <v>6</v>
      </c>
      <c r="G31" s="64" t="s">
        <v>68</v>
      </c>
      <c r="H31" s="65" t="s">
        <v>69</v>
      </c>
      <c r="I31" s="78">
        <v>6</v>
      </c>
    </row>
    <row r="32" spans="1:9" ht="16.5" customHeight="1">
      <c r="A32" s="54"/>
      <c r="B32" s="27"/>
      <c r="C32" s="27"/>
      <c r="D32" s="27"/>
      <c r="E32" s="41"/>
      <c r="F32" s="27"/>
      <c r="G32" s="64" t="s">
        <v>70</v>
      </c>
      <c r="H32" s="66"/>
      <c r="I32" s="84"/>
    </row>
    <row r="33" spans="1:9" ht="16.5" customHeight="1">
      <c r="A33" s="54"/>
      <c r="B33" s="27"/>
      <c r="C33" s="27"/>
      <c r="D33" s="27"/>
      <c r="E33" s="41"/>
      <c r="F33" s="27"/>
      <c r="G33" s="64" t="s">
        <v>71</v>
      </c>
      <c r="H33" s="66"/>
      <c r="I33" s="84"/>
    </row>
    <row r="34" spans="1:9" ht="15" customHeight="1">
      <c r="A34" s="54"/>
      <c r="B34" s="27"/>
      <c r="C34" s="27"/>
      <c r="D34" s="27"/>
      <c r="E34" s="41"/>
      <c r="F34" s="27"/>
      <c r="G34" s="64" t="s">
        <v>72</v>
      </c>
      <c r="H34" s="66"/>
      <c r="I34" s="84"/>
    </row>
    <row r="35" spans="1:9" ht="24" customHeight="1">
      <c r="A35" s="67" t="s">
        <v>73</v>
      </c>
      <c r="B35" s="67"/>
      <c r="C35" s="67"/>
      <c r="D35" s="1">
        <f>D6+D9+D15+D26+D28+D30+D4</f>
        <v>100</v>
      </c>
      <c r="E35" s="1"/>
      <c r="F35" s="1">
        <f>F31+F30+F29+F28+F26+F25+F23+F20+F18+F17+F15+F13+F11+F10+F9+F8+F6+F5+F4</f>
        <v>100</v>
      </c>
      <c r="G35" s="68"/>
      <c r="H35" s="69"/>
      <c r="I35" s="68">
        <f>SUM(I4:I31)</f>
        <v>91</v>
      </c>
    </row>
  </sheetData>
  <sheetProtection/>
  <mergeCells count="77">
    <mergeCell ref="A1:I1"/>
    <mergeCell ref="A35:C35"/>
    <mergeCell ref="A2:A3"/>
    <mergeCell ref="A4:A8"/>
    <mergeCell ref="A9:A25"/>
    <mergeCell ref="A26:A34"/>
    <mergeCell ref="B2:B3"/>
    <mergeCell ref="B4:B8"/>
    <mergeCell ref="B9:B25"/>
    <mergeCell ref="B26:B34"/>
    <mergeCell ref="C2:C3"/>
    <mergeCell ref="C4:C5"/>
    <mergeCell ref="C6:C8"/>
    <mergeCell ref="C9:C14"/>
    <mergeCell ref="C15:C25"/>
    <mergeCell ref="C26:C27"/>
    <mergeCell ref="C28:C34"/>
    <mergeCell ref="D2:D3"/>
    <mergeCell ref="D4:D5"/>
    <mergeCell ref="D6:D8"/>
    <mergeCell ref="D9:D14"/>
    <mergeCell ref="D15:D25"/>
    <mergeCell ref="D26:D27"/>
    <mergeCell ref="D28:D29"/>
    <mergeCell ref="D30:D34"/>
    <mergeCell ref="E6:E7"/>
    <mergeCell ref="E11:E12"/>
    <mergeCell ref="E13:E14"/>
    <mergeCell ref="E15:E16"/>
    <mergeCell ref="E18:E19"/>
    <mergeCell ref="E20:E22"/>
    <mergeCell ref="E23:E24"/>
    <mergeCell ref="E26:E27"/>
    <mergeCell ref="E28:E29"/>
    <mergeCell ref="E31:E34"/>
    <mergeCell ref="F2:F3"/>
    <mergeCell ref="F6:F7"/>
    <mergeCell ref="F11:F12"/>
    <mergeCell ref="F13:F14"/>
    <mergeCell ref="F15:F16"/>
    <mergeCell ref="F18:F19"/>
    <mergeCell ref="F20:F22"/>
    <mergeCell ref="F23:F24"/>
    <mergeCell ref="F26:F27"/>
    <mergeCell ref="F28:F29"/>
    <mergeCell ref="F31:F34"/>
    <mergeCell ref="G2:G3"/>
    <mergeCell ref="G6:G7"/>
    <mergeCell ref="G11:G12"/>
    <mergeCell ref="G13:G14"/>
    <mergeCell ref="G15:G16"/>
    <mergeCell ref="G18:G19"/>
    <mergeCell ref="G20:G22"/>
    <mergeCell ref="G23:G24"/>
    <mergeCell ref="G26:G27"/>
    <mergeCell ref="H2:H3"/>
    <mergeCell ref="H6:H7"/>
    <mergeCell ref="H11:H12"/>
    <mergeCell ref="H13:H14"/>
    <mergeCell ref="H15:H16"/>
    <mergeCell ref="H18:H19"/>
    <mergeCell ref="H20:H22"/>
    <mergeCell ref="H23:H24"/>
    <mergeCell ref="H26:H27"/>
    <mergeCell ref="H31:H34"/>
    <mergeCell ref="I2:I3"/>
    <mergeCell ref="I6:I7"/>
    <mergeCell ref="I11:I12"/>
    <mergeCell ref="I13:I14"/>
    <mergeCell ref="I15:I16"/>
    <mergeCell ref="I18:I19"/>
    <mergeCell ref="I20:I22"/>
    <mergeCell ref="I23:I24"/>
    <mergeCell ref="I26:I27"/>
    <mergeCell ref="I28:I29"/>
    <mergeCell ref="I31:I34"/>
    <mergeCell ref="G28:H29"/>
  </mergeCells>
  <printOptions horizontalCentered="1"/>
  <pageMargins left="0.35" right="0.35" top="1.18" bottom="0.7900000000000001" header="0.51" footer="0.51"/>
  <pageSetup horizontalDpi="600" verticalDpi="600" orientation="landscape" paperSize="9"/>
  <rowBreaks count="1" manualBreakCount="1">
    <brk id="19" max="255" man="1"/>
  </rowBreaks>
</worksheet>
</file>

<file path=xl/worksheets/sheet2.xml><?xml version="1.0" encoding="utf-8"?>
<worksheet xmlns="http://schemas.openxmlformats.org/spreadsheetml/2006/main" xmlns:r="http://schemas.openxmlformats.org/officeDocument/2006/relationships">
  <dimension ref="A1:F35"/>
  <sheetViews>
    <sheetView zoomScaleSheetLayoutView="100" workbookViewId="0" topLeftCell="A10">
      <selection activeCell="I29" sqref="I29"/>
    </sheetView>
  </sheetViews>
  <sheetFormatPr defaultColWidth="9.00390625" defaultRowHeight="14.25"/>
  <cols>
    <col min="1" max="1" width="9.75390625" style="0" customWidth="1"/>
    <col min="2" max="2" width="10.50390625" style="0" customWidth="1"/>
    <col min="3" max="3" width="14.625" style="0" customWidth="1"/>
    <col min="4" max="4" width="13.875" style="0" customWidth="1"/>
  </cols>
  <sheetData>
    <row r="1" spans="1:4" ht="19.5" customHeight="1">
      <c r="A1" s="1" t="s">
        <v>74</v>
      </c>
      <c r="B1" s="1" t="s">
        <v>75</v>
      </c>
      <c r="C1" s="1" t="s">
        <v>76</v>
      </c>
      <c r="D1" s="1" t="s">
        <v>77</v>
      </c>
    </row>
    <row r="2" spans="1:4" ht="14.25">
      <c r="A2" s="1">
        <v>1</v>
      </c>
      <c r="B2" s="2">
        <v>100</v>
      </c>
      <c r="C2" s="1">
        <v>92</v>
      </c>
      <c r="D2" s="1">
        <v>98</v>
      </c>
    </row>
    <row r="3" spans="1:4" ht="14.25">
      <c r="A3" s="1">
        <v>2</v>
      </c>
      <c r="B3" s="2">
        <v>100</v>
      </c>
      <c r="C3" s="1">
        <v>94</v>
      </c>
      <c r="D3" s="1">
        <v>96</v>
      </c>
    </row>
    <row r="4" spans="1:4" ht="14.25">
      <c r="A4" s="1">
        <v>3</v>
      </c>
      <c r="B4" s="2">
        <v>100</v>
      </c>
      <c r="C4" s="1">
        <v>94</v>
      </c>
      <c r="D4" s="1">
        <v>96</v>
      </c>
    </row>
    <row r="5" spans="1:4" ht="14.25">
      <c r="A5" s="1">
        <v>4</v>
      </c>
      <c r="B5" s="2">
        <v>100</v>
      </c>
      <c r="C5" s="1">
        <v>92</v>
      </c>
      <c r="D5" s="1">
        <v>96</v>
      </c>
    </row>
    <row r="6" spans="1:4" ht="14.25">
      <c r="A6" s="1">
        <v>5</v>
      </c>
      <c r="B6" s="1">
        <v>90</v>
      </c>
      <c r="C6" s="1">
        <v>94</v>
      </c>
      <c r="D6" s="1">
        <v>96</v>
      </c>
    </row>
    <row r="7" spans="1:4" ht="14.25">
      <c r="A7" s="1">
        <v>6</v>
      </c>
      <c r="B7" s="1">
        <v>94</v>
      </c>
      <c r="C7" s="2">
        <v>100</v>
      </c>
      <c r="D7" s="1">
        <v>96</v>
      </c>
    </row>
    <row r="8" spans="1:4" ht="14.25">
      <c r="A8" s="1">
        <v>7</v>
      </c>
      <c r="B8" s="1">
        <v>94</v>
      </c>
      <c r="C8" s="2">
        <v>100</v>
      </c>
      <c r="D8" s="1">
        <v>96</v>
      </c>
    </row>
    <row r="9" spans="1:4" ht="14.25">
      <c r="A9" s="1">
        <v>8</v>
      </c>
      <c r="B9" s="1">
        <v>90</v>
      </c>
      <c r="C9" s="2">
        <v>100</v>
      </c>
      <c r="D9" s="1">
        <v>98</v>
      </c>
    </row>
    <row r="10" spans="1:4" ht="14.25">
      <c r="A10" s="1">
        <v>9</v>
      </c>
      <c r="B10" s="1">
        <v>90</v>
      </c>
      <c r="C10" s="2">
        <v>100</v>
      </c>
      <c r="D10" s="1">
        <v>98</v>
      </c>
    </row>
    <row r="11" spans="1:4" ht="14.25">
      <c r="A11" s="1">
        <v>10</v>
      </c>
      <c r="B11" s="1">
        <v>90</v>
      </c>
      <c r="C11" s="2">
        <v>100</v>
      </c>
      <c r="D11" s="1">
        <v>98</v>
      </c>
    </row>
    <row r="12" spans="1:4" ht="14.25">
      <c r="A12" s="1">
        <v>11</v>
      </c>
      <c r="B12" s="1">
        <v>90</v>
      </c>
      <c r="C12" s="2">
        <v>100</v>
      </c>
      <c r="D12" s="1">
        <v>98</v>
      </c>
    </row>
    <row r="13" spans="1:4" ht="14.25">
      <c r="A13" s="1">
        <v>12</v>
      </c>
      <c r="B13" s="2">
        <v>100</v>
      </c>
      <c r="C13" s="1">
        <v>100</v>
      </c>
      <c r="D13" s="1">
        <v>96</v>
      </c>
    </row>
    <row r="14" spans="1:4" ht="14.25">
      <c r="A14" s="1">
        <v>13</v>
      </c>
      <c r="B14" s="1">
        <v>90</v>
      </c>
      <c r="C14" s="1">
        <v>94</v>
      </c>
      <c r="D14" s="1">
        <v>98</v>
      </c>
    </row>
    <row r="15" spans="1:4" ht="14.25">
      <c r="A15" s="1">
        <v>14</v>
      </c>
      <c r="B15" s="2">
        <v>100</v>
      </c>
      <c r="C15" s="1">
        <v>100</v>
      </c>
      <c r="D15" s="1">
        <v>94</v>
      </c>
    </row>
    <row r="16" spans="1:4" ht="14.25">
      <c r="A16" s="1">
        <v>15</v>
      </c>
      <c r="B16" s="2">
        <v>100</v>
      </c>
      <c r="C16" s="2">
        <v>100</v>
      </c>
      <c r="D16" s="1">
        <v>96</v>
      </c>
    </row>
    <row r="17" spans="1:4" ht="14.25">
      <c r="A17" s="1">
        <v>16</v>
      </c>
      <c r="B17" s="1">
        <v>90</v>
      </c>
      <c r="C17" s="1">
        <v>100</v>
      </c>
      <c r="D17" s="1">
        <v>96</v>
      </c>
    </row>
    <row r="18" spans="1:4" ht="14.25">
      <c r="A18" s="1">
        <v>17</v>
      </c>
      <c r="B18" s="1">
        <v>90</v>
      </c>
      <c r="C18" s="1">
        <v>94</v>
      </c>
      <c r="D18" s="1">
        <v>96</v>
      </c>
    </row>
    <row r="19" spans="1:4" ht="14.25">
      <c r="A19" s="1">
        <v>18</v>
      </c>
      <c r="B19" s="1">
        <v>90</v>
      </c>
      <c r="C19" s="1">
        <v>100</v>
      </c>
      <c r="D19" s="1">
        <v>96</v>
      </c>
    </row>
    <row r="20" spans="1:4" ht="14.25">
      <c r="A20" s="1">
        <v>19</v>
      </c>
      <c r="B20" s="1">
        <v>90</v>
      </c>
      <c r="C20" s="1">
        <v>98</v>
      </c>
      <c r="D20" s="1">
        <v>96</v>
      </c>
    </row>
    <row r="21" spans="1:4" ht="14.25">
      <c r="A21" s="1">
        <v>20</v>
      </c>
      <c r="B21" s="1">
        <v>90</v>
      </c>
      <c r="C21" s="1">
        <v>92</v>
      </c>
      <c r="D21" s="1">
        <v>96</v>
      </c>
    </row>
    <row r="22" spans="1:4" ht="14.25">
      <c r="A22" s="1">
        <v>21</v>
      </c>
      <c r="B22" s="1">
        <v>90</v>
      </c>
      <c r="C22" s="1">
        <v>92</v>
      </c>
      <c r="D22" s="1">
        <v>98</v>
      </c>
    </row>
    <row r="23" spans="1:4" ht="14.25">
      <c r="A23" s="1">
        <v>22</v>
      </c>
      <c r="B23" s="1">
        <v>92</v>
      </c>
      <c r="C23" s="1">
        <v>96</v>
      </c>
      <c r="D23" s="1">
        <v>100</v>
      </c>
    </row>
    <row r="24" spans="1:4" ht="14.25">
      <c r="A24" s="1">
        <v>23</v>
      </c>
      <c r="B24" s="2">
        <v>100</v>
      </c>
      <c r="C24" s="1">
        <v>100</v>
      </c>
      <c r="D24" s="1">
        <v>100</v>
      </c>
    </row>
    <row r="25" spans="1:4" ht="14.25">
      <c r="A25" s="1">
        <v>24</v>
      </c>
      <c r="B25" s="1">
        <v>92</v>
      </c>
      <c r="C25" s="1">
        <v>92</v>
      </c>
      <c r="D25" s="1">
        <v>100</v>
      </c>
    </row>
    <row r="26" spans="1:4" ht="14.25">
      <c r="A26" s="1">
        <v>25</v>
      </c>
      <c r="B26" s="1">
        <v>90</v>
      </c>
      <c r="C26" s="1">
        <v>92</v>
      </c>
      <c r="D26" s="1">
        <v>100</v>
      </c>
    </row>
    <row r="27" spans="1:4" ht="14.25">
      <c r="A27" s="1">
        <v>26</v>
      </c>
      <c r="B27" s="1">
        <v>94</v>
      </c>
      <c r="C27" s="1">
        <v>92</v>
      </c>
      <c r="D27" s="1">
        <v>100</v>
      </c>
    </row>
    <row r="28" spans="1:4" ht="14.25">
      <c r="A28" s="1">
        <v>27</v>
      </c>
      <c r="B28" s="1">
        <v>90</v>
      </c>
      <c r="C28" s="1">
        <v>96</v>
      </c>
      <c r="D28" s="1">
        <v>100</v>
      </c>
    </row>
    <row r="29" spans="1:4" ht="14.25">
      <c r="A29" s="1">
        <v>28</v>
      </c>
      <c r="B29" s="2">
        <v>100</v>
      </c>
      <c r="C29" s="1">
        <v>94</v>
      </c>
      <c r="D29" s="1">
        <v>100</v>
      </c>
    </row>
    <row r="30" spans="1:4" ht="14.25">
      <c r="A30" s="1">
        <v>29</v>
      </c>
      <c r="B30" s="1">
        <v>92</v>
      </c>
      <c r="C30" s="1">
        <v>96</v>
      </c>
      <c r="D30" s="1">
        <v>100</v>
      </c>
    </row>
    <row r="31" spans="1:4" ht="14.25">
      <c r="A31" s="1">
        <v>30</v>
      </c>
      <c r="B31" s="2">
        <v>100</v>
      </c>
      <c r="C31" s="1">
        <v>96</v>
      </c>
      <c r="D31" s="1">
        <v>100</v>
      </c>
    </row>
    <row r="32" spans="1:4" ht="14.25">
      <c r="A32" s="3" t="s">
        <v>78</v>
      </c>
      <c r="B32" s="3">
        <f>SUM(B2:B31)</f>
        <v>2818</v>
      </c>
      <c r="C32" s="3">
        <f>SUM(C2:C31)</f>
        <v>2890</v>
      </c>
      <c r="D32" s="3">
        <f>SUM(D2:D31)</f>
        <v>2928</v>
      </c>
    </row>
    <row r="33" spans="2:4" ht="14.25">
      <c r="B33">
        <f>B32/A31</f>
        <v>93.93333333333334</v>
      </c>
      <c r="C33">
        <f>C32/A31</f>
        <v>96.33333333333333</v>
      </c>
      <c r="D33" s="4">
        <f>D32/A31</f>
        <v>97.6</v>
      </c>
    </row>
    <row r="34" spans="2:4" ht="14.25">
      <c r="B34" s="5">
        <v>0.5</v>
      </c>
      <c r="C34" s="5">
        <v>0.4</v>
      </c>
      <c r="D34" s="5">
        <v>0.1</v>
      </c>
    </row>
    <row r="35" spans="2:6" ht="14.25">
      <c r="B35">
        <f>B33*B34</f>
        <v>46.96666666666667</v>
      </c>
      <c r="C35">
        <f>C33*C34</f>
        <v>38.53333333333333</v>
      </c>
      <c r="D35">
        <f>D33*D34</f>
        <v>9.76</v>
      </c>
      <c r="F35">
        <f>SUM(B35:E35)</f>
        <v>95.26</v>
      </c>
    </row>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c:creator>
  <cp:keywords/>
  <dc:description/>
  <cp:lastModifiedBy>戴</cp:lastModifiedBy>
  <cp:lastPrinted>2016-06-29T07:03:30Z</cp:lastPrinted>
  <dcterms:created xsi:type="dcterms:W3CDTF">2015-05-23T11:29:30Z</dcterms:created>
  <dcterms:modified xsi:type="dcterms:W3CDTF">2021-06-06T05:50:11Z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D4F7E8451FF64E569B9FB9CD089F4056</vt:lpwstr>
  </property>
</Properties>
</file>